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KPI 2021" sheetId="1" r:id="rId1"/>
  </sheets>
  <externalReferences>
    <externalReference r:id="rId2"/>
  </externalReferences>
  <definedNames>
    <definedName name="_xlnm.Print_Area" localSheetId="0">'KPI 2021'!$A$1:$L$36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7" i="1" l="1"/>
  <c r="J14" i="1"/>
  <c r="J13" i="1"/>
  <c r="I22" i="1"/>
  <c r="I13" i="1"/>
</calcChain>
</file>

<file path=xl/sharedStrings.xml><?xml version="1.0" encoding="utf-8"?>
<sst xmlns="http://schemas.openxmlformats.org/spreadsheetml/2006/main" count="83" uniqueCount="73">
  <si>
    <t>Capaian Kontrak Kinerja Pemimpin BLU</t>
  </si>
  <si>
    <t>Badan Layanan Umum</t>
  </si>
  <si>
    <t>Tahun Anggaran</t>
  </si>
  <si>
    <t>No</t>
  </si>
  <si>
    <t>Indikator Kinerja</t>
  </si>
  <si>
    <t>Satuan</t>
  </si>
  <si>
    <t>Semester I</t>
  </si>
  <si>
    <t>Target</t>
  </si>
  <si>
    <t>Tahunan</t>
  </si>
  <si>
    <t>Penjelasan Capaian</t>
  </si>
  <si>
    <t>Kendala Hambatan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</si>
  <si>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</si>
  <si>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</si>
  <si>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</si>
  <si>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</si>
  <si>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</si>
  <si>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</si>
  <si>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</si>
  <si>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</si>
  <si>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</si>
  <si>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I.</t>
  </si>
  <si>
    <t>Kinerja Pengelolaan Keuangan Efektif, Efisien dan Akuntabel</t>
  </si>
  <si>
    <t>Sasaran Strategis</t>
  </si>
  <si>
    <t>Persentase Pendapatan BLU Terhadap Biaya Operasional</t>
  </si>
  <si>
    <t>Realisasi Pendapatan BLU Tahun 2021</t>
  </si>
  <si>
    <t>1.</t>
  </si>
  <si>
    <t>2.</t>
  </si>
  <si>
    <t>3.</t>
  </si>
  <si>
    <t>Realisasi Pendapatan BLU dari Optimalisasi Aset</t>
  </si>
  <si>
    <t>a.</t>
  </si>
  <si>
    <t>Jumlah Pendapatan BLU yang Berasal dari Pengelolaan Aset Lancar</t>
  </si>
  <si>
    <t xml:space="preserve">b. </t>
  </si>
  <si>
    <t>Jumlah Pendapatan BLU yang Berasal dari Pengelolaan Aset Tetap dan Kerjasama</t>
  </si>
  <si>
    <t>4.</t>
  </si>
  <si>
    <t>Persentase Penyelesaian Modernisasi Pengelolaan BLU</t>
  </si>
  <si>
    <t>II.</t>
  </si>
  <si>
    <t>Layanan Prima</t>
  </si>
  <si>
    <t>5.</t>
  </si>
  <si>
    <t>6.</t>
  </si>
  <si>
    <t>Persentase S3, S2, S1 dan Program Diploma di Luar Kampus atau Meraih Prestasi Minimal Tingkat Nasional</t>
  </si>
  <si>
    <t>7.</t>
  </si>
  <si>
    <t>Presentase Dosen yang Berkegiatan Tri Dharma di Kampus lain, di QS100 Berdasarkan Bidang Ilmu (QS100 By Subject), Bekerja sebagai Praktisi Paling Rendah Tingkat Nasional Dalam 5 (lima) Tahun Terakhir</t>
  </si>
  <si>
    <t>8.</t>
  </si>
  <si>
    <t>Persentase Dosen Tetap Berkualifikasi Akademik S3: Memiliki Sertifikat Kompetensi/Profesi yang Diakui oleh Industri Dan Dunia Kerja; atau Berasal Dari Kalangan Praktisi Profesional, Dunia Industri atau Dunia Kerja</t>
  </si>
  <si>
    <t xml:space="preserve">9. </t>
  </si>
  <si>
    <t>Jumlah Keluaran Penelitian dan Pengabdian Masyarakat yang berhasil Mendapatkan Rekognisi Nasional atau Internasional, atau Diterapkannya oleh Masyarakat Per Jumlah Dosen</t>
  </si>
  <si>
    <t>10.</t>
  </si>
  <si>
    <t>Persentase Program Studi S3, S2, S1 dan D4/ D3/D2 yang Melaksanakan Kerjasama dengan Mitra</t>
  </si>
  <si>
    <t>11</t>
  </si>
  <si>
    <t>Nilai Skor Rata-Rata Akreditasi Program Studi</t>
  </si>
  <si>
    <t>:</t>
  </si>
  <si>
    <t>Universitas Islam Negeri Raden Fatah Palembang</t>
  </si>
  <si>
    <t>Rektor</t>
  </si>
  <si>
    <t>%</t>
  </si>
  <si>
    <t>Rp.</t>
  </si>
  <si>
    <t>Jumlah</t>
  </si>
  <si>
    <t>Nilai Skor</t>
  </si>
  <si>
    <t>Persentasase lulusan S3, S2, S1 dan Program Diploma Setahun Terakhir yang berhasil Mendapat Pekerjaan, Melanjutkan Studi atau Menjadi Wiraswasta</t>
  </si>
  <si>
    <t>1. Data belum terpusat dan masih tersebar pada fakultas dan unit masing-masing, 2. Dosen tidak melaporkan aktivitas diluar kampus secara kolektif</t>
  </si>
  <si>
    <t>33,9</t>
  </si>
  <si>
    <t>57,6%</t>
  </si>
  <si>
    <t>18,5</t>
  </si>
  <si>
    <t>Semester 1</t>
  </si>
  <si>
    <t>Jumlah mahasiswa aktif = 22.383, Jumlah mahasiswa berprestasi = 51 Jumlah mahasiswa di luar kampus = 8000</t>
  </si>
  <si>
    <t>Data belum terpusat dan masih tersebar pada fakultas dan unit masing-masing</t>
  </si>
  <si>
    <t>Jumlah Dosen ber NIDN= 611, Jumlah Dosen Berkegiatan di kampus lain= 141 Jumlah Dosen Berkegiatan di QS100 = 5, Jumlah Dosen Praktisi = 297, Jumlah Dosen yang membina mahasiswa meraih prestasi dalam 5 tahun= 20</t>
  </si>
  <si>
    <t>Dosen berkualifikasi S3=101, Dosen memiliki Sertifikat = 267, Jumlah Dosen Ber NIDN= 611</t>
  </si>
  <si>
    <t>Palembang, 10 Januari 2022</t>
  </si>
  <si>
    <t>Capaian</t>
  </si>
  <si>
    <t>Surat Direktur PPK BLU</t>
  </si>
  <si>
    <t>Nomor : S-2/PB.5/2022</t>
  </si>
  <si>
    <t>Tanggal : 4 Januari 2022</t>
  </si>
  <si>
    <t>LAMPIRAN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</si>
</sst>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center"/>
    </xf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49" fontId="0" fillId="0" borderId="8" xfId="0" applyNumberFormat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0" borderId="6" xfId="0" applyNumberForma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14" xfId="0" applyNumberForma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9" fontId="0" fillId="0" borderId="1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11" xfId="0" applyNumberForma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Comma" xfId="1" builtinId="3"/>
    <cellStyle name="Normal" xfId="0" builtinId="0"/>
    <cellStyle name="Normal 1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949626</xdr:colOff>
      <xdr:row>32</xdr:row>
      <xdr:rowOff>47624</xdr:rowOff>
    </xdr:from>
    <xdr:to>
      <xdr:col>11</xdr:col>
      <xdr:colOff>818248</xdr:colOff>
      <xdr:row>34</xdr:row>
      <xdr:rowOff>146159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938595" y="14763749"/>
          <a:ext cx="2464184" cy="4795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Prof.</a:t>
          </a:r>
          <a:r>
            <a:rPr lang="en-US" sz="1100" baseline="0"/>
            <a:t> Dr., Nyayu Khodijah, S.Ag., M.Si</a:t>
          </a:r>
        </a:p>
        <a:p>
          <a:r>
            <a:rPr lang="en-US" sz="1100"/>
            <a:t>NIP. 197008251995032001</a:t>
          </a:r>
        </a:p>
      </xdr:txBody>
    </xdr:sp>
    <xdr:clientData/>
  </xdr:twoCellAnchor>
  <xdr:twoCellAnchor editAs="oneCell">
    <xdr:from>
      <xdr:col>9</xdr:col>
      <xdr:colOff>357861</xdr:colOff>
      <xdr:row>26</xdr:row>
      <xdr:rowOff>86264</xdr:rowOff>
    </xdr:from>
    <xdr:to>
      <xdr:col>10</xdr:col>
      <xdr:colOff>1421066</xdr:colOff>
      <xdr:row>34</xdr:row>
      <xdr:rowOff>56443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DF64268-6B5E-459A-80F6-C04C1210E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32223">
          <a:off x="7330880" y="13636924"/>
          <a:ext cx="2105563" cy="1479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I/IKU%202021/Kertas-Kerja-Target-KPI-Kemenag-2022%20DAN%20IKU%202021%208%20Januar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rtas Kerja Aspek Keuangan"/>
      <sheetName val="Aspek Layanan"/>
      <sheetName val="Usulan Target KPI 2022"/>
    </sheetNames>
    <sheetDataSet>
      <sheetData sheetId="0">
        <row r="27">
          <cell r="E27">
            <v>92919629823</v>
          </cell>
        </row>
        <row r="36">
          <cell r="D36">
            <v>1236580226</v>
          </cell>
        </row>
        <row r="42">
          <cell r="D42">
            <v>1244873500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C28" zoomScale="106" zoomScaleNormal="106" workbookViewId="0">
      <selection activeCell="N19" sqref="N19"/>
    </sheetView>
  </sheetViews>
  <sheetFormatPr defaultRowHeight="15" x14ac:dyDescent="0.25"/>
  <cols>
    <col min="1" max="1" width="7.140625" style="6" customWidth="1"/>
    <col min="2" max="2" width="11.7109375" style="8" customWidth="1"/>
    <col min="3" max="3" width="2.85546875" style="6" customWidth="1"/>
    <col min="4" max="4" width="2.28515625" style="16" customWidth="1"/>
    <col min="5" max="5" width="24.28515625" style="8" customWidth="1"/>
    <col min="6" max="6" width="8.140625" style="1" customWidth="1"/>
    <col min="7" max="8" width="16" style="1" customWidth="1"/>
    <col min="9" max="9" width="16.140625" style="33" customWidth="1"/>
    <col min="10" max="10" width="15.5703125" style="30" customWidth="1"/>
    <col min="11" max="11" width="23.42578125" style="37" customWidth="1"/>
    <col min="12" max="12" width="22.5703125" style="37" bestFit="1" customWidth="1"/>
    <col min="14" max="14" width="16.28515625" bestFit="1" customWidth="1"/>
  </cols>
  <sheetData>
    <row r="1" spans="1:14" x14ac:dyDescent="0.25">
      <c r="D1" s="46"/>
      <c r="L1" s="37" t="s">
        <v>72</v>
      </c>
    </row>
    <row r="2" spans="1:14" x14ac:dyDescent="0.25">
      <c r="D2" s="46"/>
      <c r="L2" s="37" t="s">
        <v>69</v>
      </c>
    </row>
    <row r="3" spans="1:14" x14ac:dyDescent="0.25">
      <c r="D3" s="46"/>
      <c r="L3" s="37" t="s">
        <v>70</v>
      </c>
    </row>
    <row r="4" spans="1:14" x14ac:dyDescent="0.25">
      <c r="D4" s="46"/>
      <c r="L4" s="37" t="s">
        <v>71</v>
      </c>
    </row>
    <row r="5" spans="1:14" s="4" customFormat="1" ht="18.75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4" s="4" customFormat="1" x14ac:dyDescent="0.25">
      <c r="A6" s="18"/>
      <c r="B6" s="20"/>
      <c r="C6" s="18"/>
      <c r="D6" s="19"/>
      <c r="E6" s="20"/>
      <c r="F6" s="3"/>
      <c r="G6" s="3"/>
      <c r="H6" s="3"/>
      <c r="I6" s="31"/>
      <c r="J6" s="26"/>
      <c r="K6" s="34"/>
      <c r="L6" s="34"/>
    </row>
    <row r="7" spans="1:14" s="4" customFormat="1" x14ac:dyDescent="0.25">
      <c r="A7" s="18" t="s">
        <v>1</v>
      </c>
      <c r="B7" s="20"/>
      <c r="C7" s="18"/>
      <c r="D7" s="19" t="s">
        <v>50</v>
      </c>
      <c r="E7" s="49" t="s">
        <v>51</v>
      </c>
      <c r="F7" s="49"/>
      <c r="G7" s="49"/>
      <c r="H7" s="49"/>
      <c r="I7" s="49"/>
      <c r="J7" s="49"/>
      <c r="K7" s="49"/>
      <c r="L7" s="49"/>
    </row>
    <row r="8" spans="1:14" s="4" customFormat="1" x14ac:dyDescent="0.25">
      <c r="A8" s="18" t="s">
        <v>2</v>
      </c>
      <c r="B8" s="20"/>
      <c r="C8" s="18"/>
      <c r="D8" s="19" t="s">
        <v>50</v>
      </c>
      <c r="E8" s="49">
        <v>2021</v>
      </c>
      <c r="F8" s="49"/>
      <c r="G8" s="49"/>
      <c r="H8" s="49"/>
      <c r="I8" s="49"/>
      <c r="J8" s="49"/>
      <c r="K8" s="49"/>
      <c r="L8" s="49"/>
    </row>
    <row r="10" spans="1:14" s="3" customFormat="1" ht="15" customHeight="1" x14ac:dyDescent="0.25">
      <c r="A10" s="70" t="s">
        <v>3</v>
      </c>
      <c r="B10" s="65" t="s">
        <v>22</v>
      </c>
      <c r="C10" s="72" t="s">
        <v>4</v>
      </c>
      <c r="D10" s="73"/>
      <c r="E10" s="74"/>
      <c r="F10" s="70" t="s">
        <v>5</v>
      </c>
      <c r="G10" s="69" t="s">
        <v>7</v>
      </c>
      <c r="H10" s="69"/>
      <c r="I10" s="69" t="s">
        <v>68</v>
      </c>
      <c r="J10" s="69"/>
      <c r="K10" s="65" t="s">
        <v>9</v>
      </c>
      <c r="L10" s="65" t="s">
        <v>10</v>
      </c>
    </row>
    <row r="11" spans="1:14" s="3" customFormat="1" x14ac:dyDescent="0.25">
      <c r="A11" s="71"/>
      <c r="B11" s="66"/>
      <c r="C11" s="75"/>
      <c r="D11" s="76"/>
      <c r="E11" s="77"/>
      <c r="F11" s="71"/>
      <c r="G11" s="43" t="s">
        <v>6</v>
      </c>
      <c r="H11" s="43" t="s">
        <v>8</v>
      </c>
      <c r="I11" s="44" t="s">
        <v>62</v>
      </c>
      <c r="J11" s="44" t="s">
        <v>8</v>
      </c>
      <c r="K11" s="66"/>
      <c r="L11" s="66"/>
    </row>
    <row r="12" spans="1:14" s="7" customFormat="1" x14ac:dyDescent="0.25">
      <c r="A12" s="5" t="s">
        <v>11</v>
      </c>
      <c r="B12" s="14"/>
      <c r="C12" s="56" t="s">
        <v>12</v>
      </c>
      <c r="D12" s="57"/>
      <c r="E12" s="58"/>
      <c r="F12" s="5" t="s">
        <v>13</v>
      </c>
      <c r="G12" s="5" t="s">
        <v>14</v>
      </c>
      <c r="H12" s="5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5"/>
    </row>
    <row r="13" spans="1:14" ht="28.5" customHeight="1" x14ac:dyDescent="0.25">
      <c r="A13" s="62" t="s">
        <v>20</v>
      </c>
      <c r="B13" s="59" t="s">
        <v>21</v>
      </c>
      <c r="C13" s="11" t="s">
        <v>25</v>
      </c>
      <c r="D13" s="50" t="s">
        <v>23</v>
      </c>
      <c r="E13" s="51"/>
      <c r="F13" s="2" t="s">
        <v>53</v>
      </c>
      <c r="G13" s="2">
        <v>25</v>
      </c>
      <c r="H13" s="2">
        <v>50</v>
      </c>
      <c r="I13" s="38">
        <f>45220121813/86912396185*100*90%</f>
        <v>46.826587941576037</v>
      </c>
      <c r="J13" s="38">
        <f>92919629823/87581622615*100*90%</f>
        <v>95.485404750170943</v>
      </c>
      <c r="K13" s="35"/>
      <c r="L13" s="35"/>
    </row>
    <row r="14" spans="1:14" x14ac:dyDescent="0.25">
      <c r="A14" s="63"/>
      <c r="B14" s="60"/>
      <c r="C14" s="11" t="s">
        <v>26</v>
      </c>
      <c r="D14" s="67" t="s">
        <v>24</v>
      </c>
      <c r="E14" s="68"/>
      <c r="F14" s="2" t="s">
        <v>54</v>
      </c>
      <c r="G14" s="23">
        <v>44000000000</v>
      </c>
      <c r="H14" s="23">
        <v>88907121000</v>
      </c>
      <c r="I14" s="28">
        <v>45220121813</v>
      </c>
      <c r="J14" s="28">
        <f>'[1]Kertas Kerja Aspek Keuangan'!$E$27</f>
        <v>92919629823</v>
      </c>
      <c r="K14" s="35"/>
      <c r="L14" s="35"/>
      <c r="N14" s="24"/>
    </row>
    <row r="15" spans="1:14" ht="30" customHeight="1" x14ac:dyDescent="0.25">
      <c r="A15" s="63"/>
      <c r="B15" s="60"/>
      <c r="C15" s="12" t="s">
        <v>27</v>
      </c>
      <c r="D15" s="52" t="s">
        <v>28</v>
      </c>
      <c r="E15" s="53"/>
      <c r="F15" s="78"/>
      <c r="G15" s="79"/>
      <c r="H15" s="79"/>
      <c r="I15" s="79"/>
      <c r="J15" s="79"/>
      <c r="K15" s="79"/>
      <c r="L15" s="80"/>
    </row>
    <row r="16" spans="1:14" ht="45" x14ac:dyDescent="0.25">
      <c r="A16" s="63"/>
      <c r="B16" s="60"/>
      <c r="C16" s="11"/>
      <c r="D16" s="17" t="s">
        <v>29</v>
      </c>
      <c r="E16" s="15" t="s">
        <v>30</v>
      </c>
      <c r="F16" s="2" t="s">
        <v>54</v>
      </c>
      <c r="G16" s="23">
        <v>500000000</v>
      </c>
      <c r="H16" s="23">
        <v>1000000000</v>
      </c>
      <c r="I16" s="45">
        <v>477691727</v>
      </c>
      <c r="J16" s="45">
        <f>'[1]Kertas Kerja Aspek Keuangan'!$D$36</f>
        <v>1236580226</v>
      </c>
      <c r="K16" s="35"/>
      <c r="L16" s="35"/>
    </row>
    <row r="17" spans="1:12" ht="60" x14ac:dyDescent="0.25">
      <c r="A17" s="63"/>
      <c r="B17" s="60"/>
      <c r="C17" s="11"/>
      <c r="D17" s="17" t="s">
        <v>31</v>
      </c>
      <c r="E17" s="15" t="s">
        <v>32</v>
      </c>
      <c r="F17" s="2" t="s">
        <v>54</v>
      </c>
      <c r="G17" s="23">
        <v>500000000</v>
      </c>
      <c r="H17" s="23">
        <v>1050000000</v>
      </c>
      <c r="I17" s="45">
        <v>334480000</v>
      </c>
      <c r="J17" s="45">
        <f>'[1]Kertas Kerja Aspek Keuangan'!$D$42</f>
        <v>1244873500</v>
      </c>
      <c r="K17" s="35"/>
      <c r="L17" s="35"/>
    </row>
    <row r="18" spans="1:12" ht="30.75" customHeight="1" x14ac:dyDescent="0.25">
      <c r="A18" s="64"/>
      <c r="B18" s="61"/>
      <c r="C18" s="12" t="s">
        <v>33</v>
      </c>
      <c r="D18" s="54" t="s">
        <v>34</v>
      </c>
      <c r="E18" s="55"/>
      <c r="F18" s="2" t="s">
        <v>53</v>
      </c>
      <c r="G18" s="2">
        <v>70</v>
      </c>
      <c r="H18" s="2">
        <v>155</v>
      </c>
      <c r="I18" s="22">
        <v>100</v>
      </c>
      <c r="J18" s="22">
        <v>156</v>
      </c>
      <c r="K18" s="35"/>
      <c r="L18" s="35"/>
    </row>
    <row r="19" spans="1:12" ht="92.25" customHeight="1" x14ac:dyDescent="0.25">
      <c r="A19" s="62" t="s">
        <v>35</v>
      </c>
      <c r="B19" s="59" t="s">
        <v>36</v>
      </c>
      <c r="C19" s="11" t="s">
        <v>37</v>
      </c>
      <c r="D19" s="50" t="s">
        <v>57</v>
      </c>
      <c r="E19" s="51"/>
      <c r="F19" s="2" t="s">
        <v>53</v>
      </c>
      <c r="G19" s="2">
        <v>10</v>
      </c>
      <c r="H19" s="2">
        <v>17</v>
      </c>
      <c r="I19" s="22">
        <v>16</v>
      </c>
      <c r="J19" s="22">
        <v>18</v>
      </c>
      <c r="K19" s="35"/>
      <c r="L19" s="35"/>
    </row>
    <row r="20" spans="1:12" ht="75" customHeight="1" x14ac:dyDescent="0.25">
      <c r="A20" s="63"/>
      <c r="B20" s="60"/>
      <c r="C20" s="11" t="s">
        <v>38</v>
      </c>
      <c r="D20" s="50" t="s">
        <v>39</v>
      </c>
      <c r="E20" s="51"/>
      <c r="F20" s="2" t="s">
        <v>53</v>
      </c>
      <c r="G20" s="39">
        <v>18</v>
      </c>
      <c r="H20" s="39">
        <v>36</v>
      </c>
      <c r="I20" s="40" t="s">
        <v>61</v>
      </c>
      <c r="J20" s="40">
        <v>37</v>
      </c>
      <c r="K20" s="35" t="s">
        <v>63</v>
      </c>
      <c r="L20" s="35" t="s">
        <v>64</v>
      </c>
    </row>
    <row r="21" spans="1:12" ht="120" customHeight="1" x14ac:dyDescent="0.25">
      <c r="A21" s="63"/>
      <c r="B21" s="60"/>
      <c r="C21" s="11" t="s">
        <v>40</v>
      </c>
      <c r="D21" s="50" t="s">
        <v>41</v>
      </c>
      <c r="E21" s="51"/>
      <c r="F21" s="2" t="s">
        <v>53</v>
      </c>
      <c r="G21" s="39">
        <v>38</v>
      </c>
      <c r="H21" s="39">
        <v>76</v>
      </c>
      <c r="I21" s="41" t="s">
        <v>60</v>
      </c>
      <c r="J21" s="41">
        <v>0.76</v>
      </c>
      <c r="K21" s="35" t="s">
        <v>65</v>
      </c>
      <c r="L21" s="35" t="s">
        <v>58</v>
      </c>
    </row>
    <row r="22" spans="1:12" ht="135" customHeight="1" x14ac:dyDescent="0.25">
      <c r="A22" s="63"/>
      <c r="B22" s="60"/>
      <c r="C22" s="11" t="s">
        <v>42</v>
      </c>
      <c r="D22" s="50" t="s">
        <v>43</v>
      </c>
      <c r="E22" s="51"/>
      <c r="F22" s="2" t="s">
        <v>53</v>
      </c>
      <c r="G22" s="39">
        <v>40</v>
      </c>
      <c r="H22" s="39">
        <v>78</v>
      </c>
      <c r="I22" s="42">
        <f>225/471</f>
        <v>0.47770700636942676</v>
      </c>
      <c r="J22" s="42">
        <v>0.78</v>
      </c>
      <c r="K22" s="35" t="s">
        <v>66</v>
      </c>
      <c r="L22" s="35"/>
    </row>
    <row r="23" spans="1:12" ht="105" customHeight="1" x14ac:dyDescent="0.25">
      <c r="A23" s="63"/>
      <c r="B23" s="60"/>
      <c r="C23" s="13" t="s">
        <v>44</v>
      </c>
      <c r="D23" s="67" t="s">
        <v>45</v>
      </c>
      <c r="E23" s="68"/>
      <c r="F23" s="2" t="s">
        <v>55</v>
      </c>
      <c r="G23" s="2">
        <v>100</v>
      </c>
      <c r="H23" s="2">
        <v>150</v>
      </c>
      <c r="I23" s="22">
        <v>179</v>
      </c>
      <c r="J23" s="22">
        <v>179</v>
      </c>
      <c r="K23" s="35"/>
      <c r="L23" s="35"/>
    </row>
    <row r="24" spans="1:12" ht="75.75" customHeight="1" x14ac:dyDescent="0.25">
      <c r="A24" s="63"/>
      <c r="B24" s="60"/>
      <c r="C24" s="11" t="s">
        <v>46</v>
      </c>
      <c r="D24" s="50" t="s">
        <v>47</v>
      </c>
      <c r="E24" s="51"/>
      <c r="F24" s="2" t="s">
        <v>53</v>
      </c>
      <c r="G24" s="39">
        <v>10</v>
      </c>
      <c r="H24" s="39">
        <v>26</v>
      </c>
      <c r="I24" s="40" t="s">
        <v>59</v>
      </c>
      <c r="J24" s="40">
        <v>26</v>
      </c>
      <c r="K24" s="35"/>
      <c r="L24" s="35"/>
    </row>
    <row r="25" spans="1:12" ht="102.75" customHeight="1" x14ac:dyDescent="0.25">
      <c r="A25" s="64"/>
      <c r="B25" s="61"/>
      <c r="C25" s="13" t="s">
        <v>48</v>
      </c>
      <c r="D25" s="67" t="s">
        <v>49</v>
      </c>
      <c r="E25" s="68"/>
      <c r="F25" s="22" t="s">
        <v>56</v>
      </c>
      <c r="G25" s="2">
        <v>315</v>
      </c>
      <c r="H25" s="2">
        <v>315</v>
      </c>
      <c r="I25" s="22">
        <v>322</v>
      </c>
      <c r="J25" s="22">
        <v>322</v>
      </c>
      <c r="K25" s="35"/>
      <c r="L25" s="35"/>
    </row>
    <row r="26" spans="1:12" ht="30" customHeight="1" x14ac:dyDescent="0.25">
      <c r="A26" s="9"/>
      <c r="B26" s="10"/>
      <c r="C26" s="12"/>
      <c r="D26" s="10"/>
      <c r="E26" s="10"/>
      <c r="F26" s="21"/>
      <c r="G26" s="21"/>
      <c r="H26" s="21"/>
      <c r="I26" s="32"/>
      <c r="J26" s="29"/>
      <c r="K26" s="36"/>
      <c r="L26" s="36"/>
    </row>
    <row r="27" spans="1:12" x14ac:dyDescent="0.25">
      <c r="K27" s="47" t="s">
        <v>67</v>
      </c>
      <c r="L27" s="47"/>
    </row>
    <row r="28" spans="1:12" x14ac:dyDescent="0.25">
      <c r="K28" s="8" t="s">
        <v>52</v>
      </c>
      <c r="L28" s="8"/>
    </row>
  </sheetData>
  <mergeCells count="29">
    <mergeCell ref="B19:B25"/>
    <mergeCell ref="A10:A11"/>
    <mergeCell ref="F10:F11"/>
    <mergeCell ref="K10:K11"/>
    <mergeCell ref="B10:B11"/>
    <mergeCell ref="D13:E13"/>
    <mergeCell ref="C10:E11"/>
    <mergeCell ref="F15:L15"/>
    <mergeCell ref="D24:E24"/>
    <mergeCell ref="D25:E25"/>
    <mergeCell ref="D21:E21"/>
    <mergeCell ref="D22:E22"/>
    <mergeCell ref="D23:E23"/>
    <mergeCell ref="K27:L27"/>
    <mergeCell ref="A5:L5"/>
    <mergeCell ref="E7:L7"/>
    <mergeCell ref="E8:L8"/>
    <mergeCell ref="D19:E19"/>
    <mergeCell ref="D20:E20"/>
    <mergeCell ref="D15:E15"/>
    <mergeCell ref="D18:E18"/>
    <mergeCell ref="C12:E12"/>
    <mergeCell ref="B13:B18"/>
    <mergeCell ref="A13:A18"/>
    <mergeCell ref="L10:L11"/>
    <mergeCell ref="D14:E14"/>
    <mergeCell ref="G10:H10"/>
    <mergeCell ref="I10:J10"/>
    <mergeCell ref="A19:A25"/>
  </mergeCells>
  <pageMargins left="0.70866141732283472" right="0.70866141732283472" top="0.55118110236220474" bottom="0.55118110236220474" header="0.31496062992125984" footer="0.31496062992125984"/>
  <pageSetup paperSize="5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KPI 2021</vt:lpstr>
      <vt:lpstr>'KPI 2021'!Print_Area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Perencanaann</cp:lastModifiedBy>
  <cp:lastPrinted>2022-01-11T01:56:38Z</cp:lastPrinted>
  <dcterms:created xsi:type="dcterms:W3CDTF">2021-08-25T01:11:27Z</dcterms:created>
  <dcterms:modified xsi:type="dcterms:W3CDTF">2022-01-11T02:49:06Z</dcterms:modified>
</cp:coreProperties>
</file>